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freddiemac-my.sharepoint.com/personal/f404131_fhlmc_com/Documents/Desktop/Projects/LSA/BUBD Calculator/Publishing/"/>
    </mc:Choice>
  </mc:AlternateContent>
  <xr:revisionPtr revIDLastSave="0" documentId="14_{A3701ECD-0300-4610-B101-CA77DE05CCFD}" xr6:coauthVersionLast="46" xr6:coauthVersionMax="46" xr10:uidLastSave="{00000000-0000-0000-0000-000000000000}"/>
  <bookViews>
    <workbookView xWindow="-8790" yWindow="-21870" windowWidth="37710" windowHeight="21840" xr2:uid="{00000000-000D-0000-FFFF-FFFF00000000}"/>
  </bookViews>
  <sheets>
    <sheet name="Using This Calculator" sheetId="6" r:id="rId1"/>
    <sheet name="Calculator" sheetId="1" r:id="rId2"/>
    <sheet name="ANY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E17" i="1"/>
  <c r="E16" i="1"/>
  <c r="E15" i="1"/>
  <c r="C7" i="7" l="1"/>
  <c r="C9" i="7" s="1"/>
  <c r="C12" i="1" l="1"/>
  <c r="C11" i="1" l="1"/>
</calcChain>
</file>

<file path=xl/sharedStrings.xml><?xml version="1.0" encoding="utf-8"?>
<sst xmlns="http://schemas.openxmlformats.org/spreadsheetml/2006/main" count="40" uniqueCount="36">
  <si>
    <t>Mortgage Note Rate</t>
  </si>
  <si>
    <t>Buydown Amount</t>
  </si>
  <si>
    <t>Buyup Amount</t>
  </si>
  <si>
    <t>This is the amount of the Buydown</t>
  </si>
  <si>
    <t>This is the amount of the Buyup</t>
  </si>
  <si>
    <t>Buyup / Buydown Calculator</t>
  </si>
  <si>
    <t>Servicing Spread Amount</t>
  </si>
  <si>
    <t>Subtotal</t>
  </si>
  <si>
    <t>Using This Calculator</t>
  </si>
  <si>
    <t>Enter the Servicing Spread amount</t>
  </si>
  <si>
    <t>Maximum Buyup = 25.00 basis points</t>
  </si>
  <si>
    <t xml:space="preserve">Maximum Buydown = 44.00 basis points </t>
  </si>
  <si>
    <t>Coupon</t>
  </si>
  <si>
    <t>Annual Net Yield (ANY) Amount</t>
  </si>
  <si>
    <t>Subtotal of the Servicing Spread and Excess Servicing</t>
  </si>
  <si>
    <t>Excess Servicing Amount</t>
  </si>
  <si>
    <t>Enter the Mortgage Note Rate from the Funding Statement</t>
  </si>
  <si>
    <t>Annual Net Yield (ANY) Calculator</t>
  </si>
  <si>
    <t>Sample data that may help you use the calculator</t>
  </si>
  <si>
    <t>An initial Note Rate (ex. 2.75%) cannot be lower than the Security Rate (ex. 3.00%)</t>
  </si>
  <si>
    <t>Note Rate must be 0.25-1.125% above the Security Rate</t>
  </si>
  <si>
    <t>Select Pooling Rules below: not comprehensive - Sellers should consult the Guide and Seller's Purchase Documents for more information.</t>
  </si>
  <si>
    <r>
      <t xml:space="preserve">Enter the Coupon </t>
    </r>
    <r>
      <rPr>
        <sz val="12"/>
        <rFont val="Roboto"/>
      </rPr>
      <t>rate</t>
    </r>
  </si>
  <si>
    <t>Credit Fee in Yield</t>
  </si>
  <si>
    <t>Enter the Servicing Spread amount from the Contract</t>
  </si>
  <si>
    <t>Enter the Excess Servicing Amount*</t>
  </si>
  <si>
    <t>* Mortgage excess servicing is a fee paid to mortgage servicers for the maintenance of mortgage backed securities (MBS). The excess servicing is what is left over after the regular mortgage servicing fees are deducted.</t>
  </si>
  <si>
    <t>This information is offered as an aid in - not a substitute for - complying with the requirements set forth in the Single-Family Seller/Servicer Guide (the Guide) as amended.  
Each Freddie Mac-approved Seller/Servicer must comply with all the provisions of the Guide, and of all other Purchase Documents, as that term is defined in the Guide.</t>
  </si>
  <si>
    <t>For fixed rate mortgages, the Servicing Spread cannot be lower than 0.25% or higher than 0.50%</t>
  </si>
  <si>
    <r>
      <t xml:space="preserve">Note Rate must be a </t>
    </r>
    <r>
      <rPr>
        <b/>
        <sz val="11"/>
        <color rgb="FF00A6E2"/>
        <rFont val="Roboto"/>
      </rPr>
      <t xml:space="preserve">minimum of </t>
    </r>
    <r>
      <rPr>
        <b/>
        <sz val="11"/>
        <color rgb="FF00A6E2"/>
        <rFont val="Calibri"/>
        <family val="2"/>
        <scheme val="minor"/>
      </rPr>
      <t xml:space="preserve">0.25% above </t>
    </r>
    <r>
      <rPr>
        <sz val="11"/>
        <color rgb="FF00A6E2"/>
        <rFont val="Calibri"/>
        <family val="2"/>
        <scheme val="minor"/>
      </rPr>
      <t xml:space="preserve">the Security Coupon and the </t>
    </r>
    <r>
      <rPr>
        <b/>
        <sz val="11"/>
        <color rgb="FF00A6E2"/>
        <rFont val="Calibri"/>
        <family val="2"/>
        <scheme val="minor"/>
      </rPr>
      <t>maximum cannot exceed 1.125%</t>
    </r>
    <r>
      <rPr>
        <b/>
        <sz val="11"/>
        <color rgb="FF00A6E2"/>
        <rFont val="Roboto"/>
      </rPr>
      <t xml:space="preserve"> above </t>
    </r>
    <r>
      <rPr>
        <sz val="11"/>
        <color rgb="FF00A6E2"/>
        <rFont val="Roboto"/>
      </rPr>
      <t>the Security Coupon</t>
    </r>
  </si>
  <si>
    <t>The Mortgage Note Rate cannot exceeed 1.125% above the Security Coupon</t>
  </si>
  <si>
    <t>The Mortgage Note Rate must be a minimum of 0.25% above the Security Coupon</t>
  </si>
  <si>
    <t>The Coupon and Mortgage Note Rate cannot be the same value.</t>
  </si>
  <si>
    <t>Enter the Mortgage Note Rate</t>
  </si>
  <si>
    <r>
      <t xml:space="preserve">The below values are example amounts. The Credit Fee in Yield is composed of your Gfee,                                    and the 10 BPS for the </t>
    </r>
    <r>
      <rPr>
        <i/>
        <sz val="12"/>
        <color theme="0"/>
        <rFont val="Roboto"/>
      </rPr>
      <t>Infrastructure Investment and Jobs Act</t>
    </r>
    <r>
      <rPr>
        <sz val="12"/>
        <color theme="0"/>
        <rFont val="Roboto"/>
      </rPr>
      <t>*.</t>
    </r>
  </si>
  <si>
    <t>Enter the Credit Fee in Yield (this includes the 10 BPS)*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</si>
</sst>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sz val="14"/>
      <color theme="1"/>
      <name val="Roboto"/>
    </font>
    <font>
      <b/>
      <i/>
      <sz val="14"/>
      <color theme="1"/>
      <name val="Roboto"/>
    </font>
    <font>
      <i/>
      <sz val="14"/>
      <color theme="1"/>
      <name val="Roboto"/>
    </font>
    <font>
      <b/>
      <sz val="16"/>
      <color rgb="FFFF0000"/>
      <name val="Roboto"/>
    </font>
    <font>
      <b/>
      <sz val="26"/>
      <color theme="0"/>
      <name val="Rockwell"/>
      <family val="1"/>
    </font>
    <font>
      <b/>
      <sz val="12"/>
      <color theme="1"/>
      <name val="Roboto"/>
    </font>
    <font>
      <b/>
      <i/>
      <sz val="12"/>
      <color theme="1"/>
      <name val="Roboto"/>
    </font>
    <font>
      <sz val="12"/>
      <color theme="1"/>
      <name val="Roboto"/>
    </font>
    <font>
      <b/>
      <i/>
      <sz val="12"/>
      <color theme="9" tint="-0.499984740745262"/>
      <name val="Roboto"/>
    </font>
    <font>
      <b/>
      <i/>
      <sz val="12"/>
      <color theme="5" tint="-0.249977111117893"/>
      <name val="Roboto"/>
    </font>
    <font>
      <sz val="10"/>
      <color theme="1"/>
      <name val="Roboto"/>
    </font>
    <font>
      <i/>
      <sz val="9"/>
      <color theme="1"/>
      <name val="Roboto"/>
    </font>
    <font>
      <sz val="9"/>
      <color theme="1"/>
      <name val="Roboto"/>
    </font>
    <font>
      <b/>
      <i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Roboto"/>
    </font>
    <font>
      <sz val="11"/>
      <name val="Roboto"/>
    </font>
    <font>
      <sz val="12"/>
      <name val="Roboto"/>
    </font>
    <font>
      <sz val="11"/>
      <color rgb="FF00A6E2"/>
      <name val="Roboto"/>
    </font>
    <font>
      <b/>
      <sz val="11"/>
      <color rgb="FF00A6E2"/>
      <name val="Roboto"/>
    </font>
    <font>
      <b/>
      <sz val="11"/>
      <color rgb="FF00A6E2"/>
      <name val="Calibri"/>
      <family val="2"/>
      <scheme val="minor"/>
    </font>
    <font>
      <sz val="11"/>
      <color rgb="FF00A6E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Roboto"/>
    </font>
    <font>
      <b/>
      <sz val="16"/>
      <color theme="4"/>
      <name val="Roboto"/>
    </font>
    <font>
      <sz val="12"/>
      <color theme="0"/>
      <name val="Roboto"/>
    </font>
    <font>
      <i/>
      <sz val="12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6E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 indent="1"/>
    </xf>
    <xf numFmtId="0" fontId="8" fillId="2" borderId="2" xfId="0" applyFont="1" applyFill="1" applyBorder="1" applyAlignment="1">
      <alignment horizontal="right" vertical="center" wrapText="1" indent="1"/>
    </xf>
    <xf numFmtId="0" fontId="9" fillId="2" borderId="2" xfId="0" applyFont="1" applyFill="1" applyBorder="1" applyAlignment="1">
      <alignment horizontal="right" vertical="center" wrapText="1" indent="1"/>
    </xf>
    <xf numFmtId="0" fontId="10" fillId="2" borderId="2" xfId="0" applyFont="1" applyFill="1" applyBorder="1" applyAlignment="1">
      <alignment horizontal="right" vertical="center" wrapText="1" indent="1"/>
    </xf>
    <xf numFmtId="0" fontId="11" fillId="2" borderId="2" xfId="0" applyFont="1" applyFill="1" applyBorder="1" applyAlignment="1">
      <alignment horizontal="right" vertical="center" wrapText="1" indent="1"/>
    </xf>
    <xf numFmtId="0" fontId="0" fillId="0" borderId="0" xfId="0" applyAlignment="1">
      <alignment vertical="top" wrapText="1"/>
    </xf>
    <xf numFmtId="164" fontId="15" fillId="4" borderId="1" xfId="0" applyNumberFormat="1" applyFont="1" applyFill="1" applyBorder="1" applyAlignment="1">
      <alignment horizontal="right" vertical="center" wrapText="1"/>
    </xf>
    <xf numFmtId="164" fontId="16" fillId="2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9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164" fontId="25" fillId="0" borderId="0" xfId="0" applyNumberFormat="1" applyFont="1" applyAlignment="1">
      <alignment vertical="top" wrapText="1"/>
    </xf>
    <xf numFmtId="164" fontId="26" fillId="2" borderId="1" xfId="0" applyNumberFormat="1" applyFont="1" applyFill="1" applyBorder="1" applyAlignment="1">
      <alignment horizontal="right" vertical="center" wrapText="1"/>
    </xf>
    <xf numFmtId="164" fontId="27" fillId="2" borderId="1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9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28" fillId="5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ont>
        <b/>
        <i val="0"/>
        <color rgb="FFC00000"/>
      </font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rgb="FFC00000"/>
      </font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A6E2"/>
      <color rgb="FFFFFFCC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438450</xdr:colOff>
      <xdr:row>7</xdr:row>
      <xdr:rowOff>263269</xdr:rowOff>
    </xdr:from>
    <xdr:to>
      <xdr:col>2</xdr:col>
      <xdr:colOff>267480</xdr:colOff>
      <xdr:row>9</xdr:row>
      <xdr:rowOff>90506</xdr:rowOff>
    </xdr:to>
    <xdr:sp macro="" textlink="">
      <xdr:nvSpPr>
        <xdr:cNvPr id="2" name="Text Placeholder 5">
          <a:extLst>
            <a:ext uri="{FF2B5EF4-FFF2-40B4-BE49-F238E27FC236}">
              <a16:creationId xmlns:a16="http://schemas.microsoft.com/office/drawing/2014/main" id="{9752B116-C85F-4CE8-B038-7D3167700F61}"/>
            </a:ext>
          </a:extLst>
        </xdr:cNvPr>
        <xdr:cNvSpPr>
          <a:spLocks noGrp="1"/>
        </xdr:cNvSpPr>
      </xdr:nvSpPr>
      <xdr:spPr>
        <a:xfrm>
          <a:off x="753966" y="1906332"/>
          <a:ext cx="1859045" cy="446362"/>
        </a:xfrm>
        <a:prstGeom prst="rect">
          <a:avLst/>
        </a:prstGeom>
      </xdr:spPr>
      <xdr:txBody>
        <a:bodyPr wrap="square" anchor="b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000"/>
            </a:spcBef>
            <a:buFontTx/>
            <a:buNone/>
            <a:defRPr sz="1800" b="1" i="0" kern="1200">
              <a:solidFill>
                <a:srgbClr val="00C3EE"/>
              </a:solidFill>
              <a:latin typeface="Rockwell Nova" panose="02060503020205020403" pitchFamily="18" charset="0"/>
              <a:ea typeface="Roboto" panose="02000000000000000000" pitchFamily="2" charset="0"/>
              <a:cs typeface="Roboto" panose="02000000000000000000" pitchFamily="2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1400"/>
            <a:t>Example Assumptions</a:t>
          </a:r>
        </a:p>
      </xdr:txBody>
    </xdr:sp>
    <xdr:clientData/>
  </xdr:twoCellAnchor>
  <xdr:twoCellAnchor>
    <xdr:from>
      <xdr:col>1</xdr:col>
      <xdr:colOff>336169</xdr:colOff>
      <xdr:row>9</xdr:row>
      <xdr:rowOff>41493</xdr:rowOff>
    </xdr:from>
    <xdr:to>
      <xdr:col>2</xdr:col>
      <xdr:colOff>267480</xdr:colOff>
      <xdr:row>12</xdr:row>
      <xdr:rowOff>544118</xdr:rowOff>
    </xdr:to>
    <xdr:sp macro="" textlink="">
      <xdr:nvSpPr>
        <xdr:cNvPr id="3" name="Text Placeholder 6">
          <a:extLst>
            <a:ext uri="{FF2B5EF4-FFF2-40B4-BE49-F238E27FC236}">
              <a16:creationId xmlns:a16="http://schemas.microsoft.com/office/drawing/2014/main" id="{8D8DF931-29E4-48E1-9AC2-EA0B25E954D2}"/>
            </a:ext>
          </a:extLst>
        </xdr:cNvPr>
        <xdr:cNvSpPr>
          <a:spLocks noGrp="1"/>
        </xdr:cNvSpPr>
      </xdr:nvSpPr>
      <xdr:spPr>
        <a:xfrm>
          <a:off x="651685" y="2303681"/>
          <a:ext cx="1961326" cy="1294390"/>
        </a:xfrm>
        <a:prstGeom prst="rect">
          <a:avLst/>
        </a:prstGeom>
      </xdr:spPr>
      <xdr:txBody>
        <a:bodyPr wrap="square" anchor="t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800"/>
            </a:spcBef>
            <a:buFontTx/>
            <a:buNone/>
            <a:defRPr sz="1400" b="0" i="0" kern="1200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Security Product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Security Coupon (Target)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Mortgage Loan (Note Rate)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r" fontAlgn="b">
            <a:spcBef>
              <a:spcPts val="0"/>
            </a:spcBef>
          </a:pPr>
          <a:r>
            <a:rPr lang="en-US" sz="1100" b="0" i="0" kern="12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Servicing Spread</a:t>
          </a:r>
        </a:p>
        <a:p>
          <a:pPr marL="0" marR="0" lvl="0" indent="0" algn="r" defTabSz="914400" rtl="0" eaLnBrk="1" fontAlgn="b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Credit Fee in Yield (Gfee)</a:t>
          </a:r>
        </a:p>
        <a:p>
          <a:pPr marL="0" marR="0" lvl="0" indent="0" algn="r" defTabSz="914400" rtl="0" eaLnBrk="1" fontAlgn="b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Buydown Amount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  <xdr:twoCellAnchor>
    <xdr:from>
      <xdr:col>1</xdr:col>
      <xdr:colOff>1871964</xdr:colOff>
      <xdr:row>7</xdr:row>
      <xdr:rowOff>257301</xdr:rowOff>
    </xdr:from>
    <xdr:to>
      <xdr:col>3</xdr:col>
      <xdr:colOff>993609</xdr:colOff>
      <xdr:row>9</xdr:row>
      <xdr:rowOff>75013</xdr:rowOff>
    </xdr:to>
    <xdr:sp macro="" textlink="">
      <xdr:nvSpPr>
        <xdr:cNvPr id="8" name="Text Placeholder 7">
          <a:extLst>
            <a:ext uri="{FF2B5EF4-FFF2-40B4-BE49-F238E27FC236}">
              <a16:creationId xmlns:a16="http://schemas.microsoft.com/office/drawing/2014/main" id="{C884CA83-E6F9-45B8-939E-480338F46D43}"/>
            </a:ext>
          </a:extLst>
        </xdr:cNvPr>
        <xdr:cNvSpPr>
          <a:spLocks noGrp="1"/>
        </xdr:cNvSpPr>
      </xdr:nvSpPr>
      <xdr:spPr>
        <a:xfrm>
          <a:off x="2187480" y="1900364"/>
          <a:ext cx="1931520" cy="436837"/>
        </a:xfrm>
        <a:prstGeom prst="rect">
          <a:avLst/>
        </a:prstGeom>
      </xdr:spPr>
      <xdr:txBody>
        <a:bodyPr wrap="square" anchor="b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000"/>
            </a:spcBef>
            <a:buFontTx/>
            <a:buNone/>
            <a:defRPr sz="1800" b="1" i="0" kern="1200">
              <a:solidFill>
                <a:srgbClr val="00C3EE"/>
              </a:solidFill>
              <a:latin typeface="Rockwell Nova" panose="02060503020205020403" pitchFamily="18" charset="0"/>
              <a:ea typeface="Roboto" panose="02000000000000000000" pitchFamily="2" charset="0"/>
              <a:cs typeface="Roboto" panose="02000000000000000000" pitchFamily="2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/>
            <a:t>Value</a:t>
          </a:r>
        </a:p>
      </xdr:txBody>
    </xdr:sp>
    <xdr:clientData/>
  </xdr:twoCellAnchor>
  <xdr:twoCellAnchor>
    <xdr:from>
      <xdr:col>2</xdr:col>
      <xdr:colOff>210219</xdr:colOff>
      <xdr:row>9</xdr:row>
      <xdr:rowOff>50607</xdr:rowOff>
    </xdr:from>
    <xdr:to>
      <xdr:col>3</xdr:col>
      <xdr:colOff>644859</xdr:colOff>
      <xdr:row>12</xdr:row>
      <xdr:rowOff>417912</xdr:rowOff>
    </xdr:to>
    <xdr:sp macro="" textlink="">
      <xdr:nvSpPr>
        <xdr:cNvPr id="9" name="Text Placeholder 8">
          <a:extLst>
            <a:ext uri="{FF2B5EF4-FFF2-40B4-BE49-F238E27FC236}">
              <a16:creationId xmlns:a16="http://schemas.microsoft.com/office/drawing/2014/main" id="{7D5F381C-AE34-4B1F-B4FC-DFC77121D1E6}"/>
            </a:ext>
          </a:extLst>
        </xdr:cNvPr>
        <xdr:cNvSpPr>
          <a:spLocks noGrp="1"/>
        </xdr:cNvSpPr>
      </xdr:nvSpPr>
      <xdr:spPr>
        <a:xfrm>
          <a:off x="2555750" y="2312795"/>
          <a:ext cx="1214500" cy="1159070"/>
        </a:xfrm>
        <a:prstGeom prst="rect">
          <a:avLst/>
        </a:prstGeom>
      </xdr:spPr>
      <xdr:txBody>
        <a:bodyPr wrap="square" anchor="t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800"/>
            </a:spcBef>
            <a:buFontTx/>
            <a:buNone/>
            <a:defRPr sz="1400" b="0" i="0" kern="1200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30 </a:t>
          </a:r>
          <a:r>
            <a:rPr lang="en-US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Yr Fixed-Rate</a:t>
          </a:r>
          <a:endParaRPr lang="en-US" sz="1100" strike="sngStrike" baseline="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ct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4.000%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ct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4.25%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ct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0.25%</a:t>
          </a:r>
        </a:p>
        <a:p>
          <a:pPr algn="ct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0.44%</a:t>
          </a:r>
        </a:p>
        <a:p>
          <a:pPr algn="ctr" fontAlgn="b">
            <a:spcBef>
              <a:spcPts val="0"/>
            </a:spcBef>
          </a:pP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algn="ctr"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0.44%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  <xdr:twoCellAnchor>
    <xdr:from>
      <xdr:col>3</xdr:col>
      <xdr:colOff>599651</xdr:colOff>
      <xdr:row>7</xdr:row>
      <xdr:rowOff>254127</xdr:rowOff>
    </xdr:from>
    <xdr:to>
      <xdr:col>3</xdr:col>
      <xdr:colOff>3590947</xdr:colOff>
      <xdr:row>9</xdr:row>
      <xdr:rowOff>75014</xdr:rowOff>
    </xdr:to>
    <xdr:sp macro="" textlink="">
      <xdr:nvSpPr>
        <xdr:cNvPr id="10" name="Text Placeholder 9">
          <a:extLst>
            <a:ext uri="{FF2B5EF4-FFF2-40B4-BE49-F238E27FC236}">
              <a16:creationId xmlns:a16="http://schemas.microsoft.com/office/drawing/2014/main" id="{024BDF74-D157-4DFC-95CF-624CE2BA743A}"/>
            </a:ext>
          </a:extLst>
        </xdr:cNvPr>
        <xdr:cNvSpPr>
          <a:spLocks noGrp="1"/>
        </xdr:cNvSpPr>
      </xdr:nvSpPr>
      <xdr:spPr>
        <a:xfrm>
          <a:off x="3725042" y="1897190"/>
          <a:ext cx="2991296" cy="440012"/>
        </a:xfrm>
        <a:prstGeom prst="rect">
          <a:avLst/>
        </a:prstGeom>
      </xdr:spPr>
      <xdr:txBody>
        <a:bodyPr wrap="square" anchor="b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000"/>
            </a:spcBef>
            <a:buFontTx/>
            <a:buNone/>
            <a:defRPr sz="1800" b="1" i="0" kern="1200">
              <a:solidFill>
                <a:srgbClr val="00C3EE"/>
              </a:solidFill>
              <a:latin typeface="Rockwell Nova" panose="02060503020205020403" pitchFamily="18" charset="0"/>
              <a:ea typeface="Roboto" panose="02000000000000000000" pitchFamily="2" charset="0"/>
              <a:cs typeface="Roboto" panose="02000000000000000000" pitchFamily="2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/>
            <a:t>Description/ Note/Step</a:t>
          </a:r>
        </a:p>
      </xdr:txBody>
    </xdr:sp>
    <xdr:clientData/>
  </xdr:twoCellAnchor>
  <xdr:twoCellAnchor>
    <xdr:from>
      <xdr:col>3</xdr:col>
      <xdr:colOff>613171</xdr:colOff>
      <xdr:row>9</xdr:row>
      <xdr:rowOff>35526</xdr:rowOff>
    </xdr:from>
    <xdr:to>
      <xdr:col>3</xdr:col>
      <xdr:colOff>7386801</xdr:colOff>
      <xdr:row>12</xdr:row>
      <xdr:rowOff>542133</xdr:rowOff>
    </xdr:to>
    <xdr:sp macro="" textlink="">
      <xdr:nvSpPr>
        <xdr:cNvPr id="11" name="Text Placeholder 10">
          <a:extLst>
            <a:ext uri="{FF2B5EF4-FFF2-40B4-BE49-F238E27FC236}">
              <a16:creationId xmlns:a16="http://schemas.microsoft.com/office/drawing/2014/main" id="{7286D928-8E41-4005-A16C-F84A2179C343}"/>
            </a:ext>
          </a:extLst>
        </xdr:cNvPr>
        <xdr:cNvSpPr>
          <a:spLocks noGrp="1"/>
        </xdr:cNvSpPr>
      </xdr:nvSpPr>
      <xdr:spPr>
        <a:xfrm>
          <a:off x="3738562" y="2297714"/>
          <a:ext cx="6773630" cy="1298372"/>
        </a:xfrm>
        <a:prstGeom prst="rect">
          <a:avLst/>
        </a:prstGeom>
      </xdr:spPr>
      <xdr:txBody>
        <a:bodyPr wrap="square" anchor="t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800"/>
            </a:spcBef>
            <a:buFontTx/>
            <a:buNone/>
            <a:defRPr sz="1400" b="0" i="0" kern="1200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This is the security product based on the mortgage loan amortization period.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What security coupon are you targeting this mortgage loan for pooling in?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The actual interest rate or note rate on the mortgage loan.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marL="0" marR="0" lvl="0" indent="0" algn="l" defTabSz="914400" rtl="0" eaLnBrk="1" fontAlgn="b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The amount the Servicer is paid (out of the interest collected each month) for servicing the mortgage loan. </a:t>
          </a:r>
        </a:p>
        <a:p>
          <a:pPr marL="0" marR="0" lvl="0" indent="0" algn="l" defTabSz="914400" rtl="0" eaLnBrk="1" fontAlgn="b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The guarantee fee associated with the mortgage loan. The amount Freddie Mac charges Seller's each month to ensure or secure timely payments to investors of our securities</a:t>
          </a:r>
          <a:r>
            <a:rPr lang="en-US" sz="1100" baseline="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</a:t>
          </a: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(includes payroll tax).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  <a:p>
          <a:pPr fontAlgn="b">
            <a:spcBef>
              <a:spcPts val="0"/>
            </a:spcBef>
          </a:pPr>
          <a:r>
            <a:rPr lang="en-US" sz="1100">
              <a:solidFill>
                <a:srgbClr val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The amount the Seller needs to buy down the Credit Fee in Yield to fit the mortgage loan into the target security coupon.</a:t>
          </a:r>
          <a:endParaRPr lang="en-US" sz="1100"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  <xdr:twoCellAnchor>
    <xdr:from>
      <xdr:col>1</xdr:col>
      <xdr:colOff>367472</xdr:colOff>
      <xdr:row>3</xdr:row>
      <xdr:rowOff>123987</xdr:rowOff>
    </xdr:from>
    <xdr:to>
      <xdr:col>3</xdr:col>
      <xdr:colOff>6711156</xdr:colOff>
      <xdr:row>5</xdr:row>
      <xdr:rowOff>159575</xdr:rowOff>
    </xdr:to>
    <xdr:sp macro="" textlink="">
      <xdr:nvSpPr>
        <xdr:cNvPr id="12" name="Text Placeholder 6">
          <a:extLst>
            <a:ext uri="{FF2B5EF4-FFF2-40B4-BE49-F238E27FC236}">
              <a16:creationId xmlns:a16="http://schemas.microsoft.com/office/drawing/2014/main" id="{DF8A14D6-C951-44FE-9EF9-E6638226526F}"/>
            </a:ext>
          </a:extLst>
        </xdr:cNvPr>
        <xdr:cNvSpPr>
          <a:spLocks noGrp="1"/>
        </xdr:cNvSpPr>
      </xdr:nvSpPr>
      <xdr:spPr>
        <a:xfrm>
          <a:off x="684972" y="1151893"/>
          <a:ext cx="9157528" cy="400713"/>
        </a:xfrm>
        <a:prstGeom prst="rect">
          <a:avLst/>
        </a:prstGeom>
      </xdr:spPr>
      <xdr:txBody>
        <a:bodyPr wrap="square" anchor="t"/>
        <a:lstStyle>
          <a:lvl1pPr marL="0" indent="0" algn="l" defTabSz="914400" rtl="0" eaLnBrk="1" latinLnBrk="0" hangingPunct="1">
            <a:lnSpc>
              <a:spcPct val="90000"/>
            </a:lnSpc>
            <a:spcBef>
              <a:spcPts val="1800"/>
            </a:spcBef>
            <a:buFontTx/>
            <a:buNone/>
            <a:defRPr sz="1400" b="0" i="0" kern="1200">
              <a:solidFill>
                <a:schemeClr val="tx1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>
            <a:spcBef>
              <a:spcPts val="0"/>
            </a:spcBef>
          </a:pPr>
          <a:r>
            <a:rPr lang="en-US" sz="12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Click the calculator tab (at bottom) and</a:t>
          </a:r>
          <a:r>
            <a:rPr lang="en-US" sz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 enter your UMBS information to calculate Buyup and Buydown rates. Or use the information from the example below to become familiar with the calculator. </a:t>
          </a:r>
          <a:r>
            <a:rPr lang="en-US" sz="1200" u="sng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Buyup buydown applies to fixed-rate products only</a:t>
          </a:r>
          <a:r>
            <a:rPr lang="en-US" sz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.</a:t>
          </a:r>
          <a:endParaRPr lang="en-US" sz="1200" strike="sngStrike" baseline="-250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  <a:cs typeface="Roboto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8EBE-4013-4290-B41F-18A571123525}">
  <dimension ref="B1:D17"/>
  <sheetViews>
    <sheetView showGridLines="0" showRowColHeaders="0" tabSelected="1" zoomScale="160" zoomScaleNormal="160" workbookViewId="0">
      <selection activeCell="B3" sqref="B3:D3"/>
    </sheetView>
  </sheetViews>
  <sheetFormatPr defaultColWidth="9.140625" defaultRowHeight="15" x14ac:dyDescent="0.25"/>
  <cols>
    <col min="1" max="1" width="4.7109375" style="2" customWidth="1"/>
    <col min="2" max="2" width="30.42578125" style="1" bestFit="1" customWidth="1"/>
    <col min="3" max="3" width="11.7109375" style="2" customWidth="1"/>
    <col min="4" max="4" width="110.85546875" style="2" customWidth="1"/>
    <col min="5" max="16384" width="9.140625" style="2"/>
  </cols>
  <sheetData>
    <row r="1" spans="2:4" ht="7.5" customHeight="1" thickBot="1" x14ac:dyDescent="0.3"/>
    <row r="2" spans="2:4" ht="39" customHeight="1" thickBot="1" x14ac:dyDescent="0.3">
      <c r="B2" s="46" t="s">
        <v>8</v>
      </c>
      <c r="C2" s="47"/>
      <c r="D2" s="48"/>
    </row>
    <row r="3" spans="2:4" s="21" customFormat="1" ht="34.5" customHeight="1" x14ac:dyDescent="0.25">
      <c r="B3" s="49" t="s">
        <v>27</v>
      </c>
      <c r="C3" s="50"/>
      <c r="D3" s="51"/>
    </row>
    <row r="4" spans="2:4" ht="14.25" customHeight="1" x14ac:dyDescent="0.25">
      <c r="B4" s="13"/>
      <c r="C4" s="18"/>
      <c r="D4" s="7"/>
    </row>
    <row r="5" spans="2:4" ht="14.25" customHeight="1" x14ac:dyDescent="0.25">
      <c r="B5" s="13"/>
      <c r="C5" s="18"/>
      <c r="D5" s="7"/>
    </row>
    <row r="6" spans="2:4" ht="14.25" customHeight="1" x14ac:dyDescent="0.25">
      <c r="B6" s="13"/>
      <c r="C6" s="18"/>
      <c r="D6" s="7"/>
    </row>
    <row r="7" spans="2:4" ht="6" customHeight="1" x14ac:dyDescent="0.25">
      <c r="B7" s="22"/>
      <c r="C7" s="23"/>
      <c r="D7" s="24"/>
    </row>
    <row r="8" spans="2:4" ht="30" customHeight="1" x14ac:dyDescent="0.25">
      <c r="B8" s="52" t="s">
        <v>18</v>
      </c>
      <c r="C8" s="53"/>
      <c r="D8" s="54"/>
    </row>
    <row r="9" spans="2:4" ht="18.75" customHeight="1" x14ac:dyDescent="0.25">
      <c r="B9" s="14"/>
      <c r="C9" s="19"/>
      <c r="D9" s="5"/>
    </row>
    <row r="10" spans="2:4" ht="18.75" customHeight="1" x14ac:dyDescent="0.25">
      <c r="B10" s="15"/>
      <c r="C10" s="8"/>
      <c r="D10" s="5"/>
    </row>
    <row r="11" spans="2:4" ht="18.75" customHeight="1" x14ac:dyDescent="0.25">
      <c r="B11" s="16"/>
      <c r="C11" s="20"/>
      <c r="D11" s="9"/>
    </row>
    <row r="12" spans="2:4" ht="24.75" customHeight="1" x14ac:dyDescent="0.25">
      <c r="B12" s="17"/>
      <c r="C12" s="20"/>
      <c r="D12" s="9"/>
    </row>
    <row r="13" spans="2:4" ht="48.75" customHeight="1" thickBot="1" x14ac:dyDescent="0.3">
      <c r="B13" s="10"/>
      <c r="C13" s="11"/>
      <c r="D13" s="12"/>
    </row>
    <row r="14" spans="2:4" ht="21" customHeight="1" x14ac:dyDescent="0.25">
      <c r="B14" s="55" t="s">
        <v>21</v>
      </c>
      <c r="C14" s="56"/>
      <c r="D14" s="57"/>
    </row>
    <row r="15" spans="2:4" ht="15.75" customHeight="1" x14ac:dyDescent="0.25">
      <c r="B15" s="58" t="s">
        <v>29</v>
      </c>
      <c r="C15" s="44"/>
      <c r="D15" s="45"/>
    </row>
    <row r="16" spans="2:4" ht="15.75" customHeight="1" x14ac:dyDescent="0.25">
      <c r="B16" s="43" t="s">
        <v>19</v>
      </c>
      <c r="C16" s="44"/>
      <c r="D16" s="45"/>
    </row>
    <row r="17" spans="2:4" ht="6" customHeight="1" thickBot="1" x14ac:dyDescent="0.3">
      <c r="B17" s="10"/>
      <c r="C17" s="11"/>
      <c r="D17" s="12"/>
    </row>
  </sheetData>
  <mergeCells count="6">
    <mergeCell ref="B16:D16"/>
    <mergeCell ref="B2:D2"/>
    <mergeCell ref="B3:D3"/>
    <mergeCell ref="B8:D8"/>
    <mergeCell ref="B14:D14"/>
    <mergeCell ref="B15:D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"/>
  <sheetViews>
    <sheetView showGridLines="0" zoomScale="130" zoomScaleNormal="130" workbookViewId="0">
      <selection activeCell="E3" sqref="E3"/>
    </sheetView>
  </sheetViews>
  <sheetFormatPr defaultColWidth="9.140625" defaultRowHeight="15" x14ac:dyDescent="0.25"/>
  <cols>
    <col min="1" max="1" width="4.7109375" style="2" customWidth="1"/>
    <col min="2" max="2" width="30.42578125" style="1" bestFit="1" customWidth="1"/>
    <col min="3" max="3" width="11.7109375" style="2" customWidth="1"/>
    <col min="4" max="4" width="64.42578125" style="2" customWidth="1"/>
    <col min="5" max="5" width="74.28515625" style="2" customWidth="1"/>
    <col min="6" max="6" width="18.140625" style="2" customWidth="1"/>
    <col min="7" max="11" width="9.140625" style="2"/>
    <col min="12" max="12" width="27" style="2" customWidth="1"/>
    <col min="13" max="16384" width="9.140625" style="2"/>
  </cols>
  <sheetData>
    <row r="1" spans="2:13" ht="7.5" customHeight="1" thickBot="1" x14ac:dyDescent="0.3"/>
    <row r="2" spans="2:13" ht="36.75" customHeight="1" thickBot="1" x14ac:dyDescent="0.3">
      <c r="B2" s="46" t="s">
        <v>5</v>
      </c>
      <c r="C2" s="47"/>
      <c r="D2" s="48"/>
    </row>
    <row r="3" spans="2:13" ht="38.25" customHeight="1" x14ac:dyDescent="0.25">
      <c r="B3" s="64" t="s">
        <v>34</v>
      </c>
      <c r="C3" s="65"/>
      <c r="D3" s="66"/>
    </row>
    <row r="4" spans="2:13" ht="30" customHeight="1" x14ac:dyDescent="0.25">
      <c r="B4" s="25" t="s">
        <v>12</v>
      </c>
      <c r="C4" s="6">
        <v>3</v>
      </c>
      <c r="D4" s="36" t="s">
        <v>22</v>
      </c>
      <c r="E4" s="61" t="s">
        <v>20</v>
      </c>
      <c r="F4" s="61"/>
      <c r="G4" s="61"/>
      <c r="H4" s="61"/>
      <c r="I4" s="61"/>
      <c r="J4" s="61"/>
      <c r="K4" s="61"/>
      <c r="L4" s="61"/>
      <c r="M4" s="34"/>
    </row>
    <row r="5" spans="2:13" ht="30" customHeight="1" x14ac:dyDescent="0.25">
      <c r="B5" s="25" t="s">
        <v>0</v>
      </c>
      <c r="C5" s="6">
        <v>3.25</v>
      </c>
      <c r="D5" s="36" t="s">
        <v>33</v>
      </c>
      <c r="E5" s="61" t="s">
        <v>19</v>
      </c>
      <c r="F5" s="61"/>
      <c r="G5" s="61"/>
      <c r="H5" s="61"/>
      <c r="I5" s="61"/>
      <c r="J5" s="61"/>
      <c r="K5" s="61"/>
      <c r="L5" s="61"/>
      <c r="M5" s="34"/>
    </row>
    <row r="6" spans="2:13" ht="30" customHeight="1" x14ac:dyDescent="0.25">
      <c r="B6" s="25" t="s">
        <v>6</v>
      </c>
      <c r="C6" s="6">
        <v>0.25</v>
      </c>
      <c r="D6" s="36" t="s">
        <v>9</v>
      </c>
      <c r="E6" s="62" t="s">
        <v>28</v>
      </c>
      <c r="F6" s="63"/>
      <c r="G6" s="63"/>
      <c r="H6" s="63"/>
      <c r="I6" s="63"/>
      <c r="J6" s="63"/>
      <c r="K6" s="63"/>
      <c r="L6" s="63"/>
      <c r="M6" s="34"/>
    </row>
    <row r="7" spans="2:13" ht="30" customHeight="1" x14ac:dyDescent="0.25">
      <c r="B7" s="25" t="s">
        <v>23</v>
      </c>
      <c r="C7" s="6">
        <v>0.44</v>
      </c>
      <c r="D7" s="36" t="s">
        <v>35</v>
      </c>
      <c r="E7" s="38" t="s">
        <v>32</v>
      </c>
    </row>
    <row r="8" spans="2:13" ht="30" customHeight="1" x14ac:dyDescent="0.25">
      <c r="B8" s="26"/>
      <c r="C8" s="42"/>
      <c r="D8" s="36"/>
      <c r="E8" s="38" t="s">
        <v>31</v>
      </c>
    </row>
    <row r="9" spans="2:13" ht="30" customHeight="1" x14ac:dyDescent="0.25">
      <c r="B9" s="26" t="s">
        <v>7</v>
      </c>
      <c r="C9" s="40">
        <f>C5-C6-C7</f>
        <v>2.56</v>
      </c>
      <c r="D9" s="36"/>
      <c r="E9" s="38" t="s">
        <v>30</v>
      </c>
      <c r="G9" s="34"/>
      <c r="H9" s="34"/>
      <c r="I9" s="34"/>
      <c r="J9" s="34"/>
      <c r="K9" s="34"/>
    </row>
    <row r="10" spans="2:13" ht="6" customHeight="1" x14ac:dyDescent="0.25">
      <c r="B10" s="27"/>
      <c r="C10" s="8"/>
      <c r="D10" s="36"/>
      <c r="G10" s="34"/>
      <c r="H10" s="34"/>
      <c r="I10" s="34"/>
      <c r="J10" s="34"/>
      <c r="K10" s="34"/>
    </row>
    <row r="11" spans="2:13" ht="30" customHeight="1" x14ac:dyDescent="0.25">
      <c r="B11" s="28" t="s">
        <v>1</v>
      </c>
      <c r="C11" s="41">
        <f>IF(C9&lt;C4,C4-C9,"N/A")</f>
        <v>0.43999999999999995</v>
      </c>
      <c r="D11" s="37" t="s">
        <v>3</v>
      </c>
      <c r="G11" s="60"/>
      <c r="H11" s="60"/>
      <c r="I11" s="60"/>
      <c r="J11" s="34"/>
      <c r="K11" s="34"/>
    </row>
    <row r="12" spans="2:13" ht="30" customHeight="1" x14ac:dyDescent="0.25">
      <c r="B12" s="29" t="s">
        <v>2</v>
      </c>
      <c r="C12" s="40" t="str">
        <f>IF(C9&gt;C4,C9-C4,"N/A")</f>
        <v>N/A</v>
      </c>
      <c r="D12" s="37" t="s">
        <v>4</v>
      </c>
      <c r="G12" s="34"/>
      <c r="H12" s="34"/>
      <c r="I12" s="34"/>
      <c r="J12" s="34"/>
      <c r="K12" s="34"/>
    </row>
    <row r="13" spans="2:13" ht="5.25" customHeight="1" thickBot="1" x14ac:dyDescent="0.3">
      <c r="B13" s="10"/>
      <c r="C13" s="11"/>
      <c r="D13" s="12"/>
      <c r="G13" s="34"/>
      <c r="H13" s="34"/>
      <c r="I13" s="34"/>
      <c r="J13" s="34"/>
      <c r="K13" s="34"/>
    </row>
    <row r="14" spans="2:13" ht="10.5" customHeight="1" x14ac:dyDescent="0.25">
      <c r="G14" s="34"/>
      <c r="H14" s="34"/>
      <c r="I14" s="34"/>
      <c r="J14" s="34"/>
      <c r="K14" s="34"/>
    </row>
    <row r="15" spans="2:13" s="30" customFormat="1" ht="15.75" customHeight="1" x14ac:dyDescent="0.25">
      <c r="B15" s="59" t="s">
        <v>10</v>
      </c>
      <c r="C15" s="59"/>
      <c r="E15" s="39">
        <f>C4-C5</f>
        <v>-0.25</v>
      </c>
      <c r="G15" s="35"/>
      <c r="H15" s="35"/>
      <c r="I15" s="35"/>
      <c r="J15" s="35"/>
      <c r="K15" s="35"/>
    </row>
    <row r="16" spans="2:13" s="30" customFormat="1" ht="15.75" customHeight="1" x14ac:dyDescent="0.25">
      <c r="B16" s="33" t="s">
        <v>11</v>
      </c>
      <c r="C16" s="33"/>
      <c r="E16" s="39">
        <f>C5-C4</f>
        <v>0.25</v>
      </c>
      <c r="G16" s="35"/>
      <c r="H16" s="35"/>
      <c r="I16" s="35"/>
      <c r="J16" s="35"/>
      <c r="K16" s="35"/>
    </row>
    <row r="17" spans="2:5" x14ac:dyDescent="0.25">
      <c r="B17" s="2"/>
      <c r="E17" s="39">
        <f>C5-C4</f>
        <v>0.25</v>
      </c>
    </row>
  </sheetData>
  <mergeCells count="7">
    <mergeCell ref="B2:D2"/>
    <mergeCell ref="B15:C15"/>
    <mergeCell ref="G11:I11"/>
    <mergeCell ref="E4:L4"/>
    <mergeCell ref="E5:L5"/>
    <mergeCell ref="E6:L6"/>
    <mergeCell ref="B3:D3"/>
  </mergeCells>
  <conditionalFormatting sqref="E15">
    <cfRule type="expression" priority="12">
      <formula>$E$15</formula>
    </cfRule>
  </conditionalFormatting>
  <conditionalFormatting sqref="E7">
    <cfRule type="expression" dxfId="4" priority="8">
      <formula>$E$15=0</formula>
    </cfRule>
  </conditionalFormatting>
  <conditionalFormatting sqref="E16">
    <cfRule type="expression" priority="7">
      <formula>$E$15</formula>
    </cfRule>
  </conditionalFormatting>
  <conditionalFormatting sqref="E8">
    <cfRule type="expression" dxfId="3" priority="6">
      <formula>$E$16&gt;0.25</formula>
    </cfRule>
  </conditionalFormatting>
  <conditionalFormatting sqref="E17">
    <cfRule type="expression" priority="5">
      <formula>$E$15</formula>
    </cfRule>
  </conditionalFormatting>
  <conditionalFormatting sqref="E9">
    <cfRule type="expression" dxfId="2" priority="4">
      <formula>$E$17&gt;1.125</formula>
    </cfRule>
  </conditionalFormatting>
  <conditionalFormatting sqref="C5">
    <cfRule type="expression" dxfId="1" priority="3">
      <formula>$E$17&gt;1.125</formula>
    </cfRule>
    <cfRule type="expression" dxfId="0" priority="2">
      <formula>$E$15&gt;0.25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63F1-32C1-46CD-A105-FA85347554B7}">
  <dimension ref="B1:D11"/>
  <sheetViews>
    <sheetView showGridLines="0" showRowColHeaders="0" zoomScale="160" zoomScaleNormal="160" workbookViewId="0">
      <selection activeCell="D6" sqref="D6"/>
    </sheetView>
  </sheetViews>
  <sheetFormatPr defaultRowHeight="15" x14ac:dyDescent="0.25"/>
  <cols>
    <col min="1" max="1" width="5.42578125" customWidth="1"/>
    <col min="2" max="2" width="36" customWidth="1"/>
    <col min="3" max="3" width="15" customWidth="1"/>
    <col min="4" max="4" width="74.5703125" customWidth="1"/>
  </cols>
  <sheetData>
    <row r="1" spans="2:4" s="2" customFormat="1" ht="15.75" thickBot="1" x14ac:dyDescent="0.3">
      <c r="B1" s="1"/>
    </row>
    <row r="2" spans="2:4" s="2" customFormat="1" ht="34.5" customHeight="1" thickBot="1" x14ac:dyDescent="0.3">
      <c r="B2" s="46" t="s">
        <v>17</v>
      </c>
      <c r="C2" s="47"/>
      <c r="D2" s="48"/>
    </row>
    <row r="3" spans="2:4" s="2" customFormat="1" ht="9.75" customHeight="1" x14ac:dyDescent="0.25">
      <c r="B3" s="25"/>
      <c r="C3" s="4"/>
      <c r="D3" s="5"/>
    </row>
    <row r="4" spans="2:4" s="2" customFormat="1" ht="30" customHeight="1" x14ac:dyDescent="0.25">
      <c r="B4" s="25" t="s">
        <v>0</v>
      </c>
      <c r="C4" s="6"/>
      <c r="D4" s="36" t="s">
        <v>16</v>
      </c>
    </row>
    <row r="5" spans="2:4" s="2" customFormat="1" ht="30" customHeight="1" x14ac:dyDescent="0.25">
      <c r="B5" s="25" t="s">
        <v>6</v>
      </c>
      <c r="C5" s="6"/>
      <c r="D5" s="36" t="s">
        <v>24</v>
      </c>
    </row>
    <row r="6" spans="2:4" s="2" customFormat="1" ht="30" customHeight="1" x14ac:dyDescent="0.25">
      <c r="B6" s="25" t="s">
        <v>15</v>
      </c>
      <c r="C6" s="6"/>
      <c r="D6" s="36" t="s">
        <v>25</v>
      </c>
    </row>
    <row r="7" spans="2:4" s="2" customFormat="1" ht="30" customHeight="1" x14ac:dyDescent="0.25">
      <c r="B7" s="25" t="s">
        <v>7</v>
      </c>
      <c r="C7" s="6">
        <f>SUM(C5:C6)</f>
        <v>0</v>
      </c>
      <c r="D7" s="36" t="s">
        <v>14</v>
      </c>
    </row>
    <row r="8" spans="2:4" s="2" customFormat="1" ht="9" customHeight="1" x14ac:dyDescent="0.25">
      <c r="B8" s="25"/>
      <c r="C8" s="32"/>
      <c r="D8" s="7"/>
    </row>
    <row r="9" spans="2:4" s="2" customFormat="1" ht="30" customHeight="1" x14ac:dyDescent="0.25">
      <c r="B9" s="25" t="s">
        <v>13</v>
      </c>
      <c r="C9" s="31">
        <f>C4-C7</f>
        <v>0</v>
      </c>
      <c r="D9" s="7"/>
    </row>
    <row r="10" spans="2:4" s="2" customFormat="1" ht="6" customHeight="1" thickBot="1" x14ac:dyDescent="0.3">
      <c r="B10" s="3"/>
      <c r="C10" s="4"/>
      <c r="D10" s="5"/>
    </row>
    <row r="11" spans="2:4" ht="49.5" customHeight="1" thickBot="1" x14ac:dyDescent="0.3">
      <c r="B11" s="67" t="s">
        <v>26</v>
      </c>
      <c r="C11" s="68"/>
      <c r="D11" s="69"/>
    </row>
  </sheetData>
  <mergeCells count="2">
    <mergeCell ref="B2:D2"/>
    <mergeCell ref="B11:D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65616234BF6F4B9F6069811BD8D7B1" ma:contentTypeVersion="13" ma:contentTypeDescription="Create a new document." ma:contentTypeScope="" ma:versionID="6a52c5f3e0af7730cfb391894d3cca32">
  <xsd:schema xmlns:xsd="http://www.w3.org/2001/XMLSchema" xmlns:xs="http://www.w3.org/2001/XMLSchema" xmlns:p="http://schemas.microsoft.com/office/2006/metadata/properties" xmlns:ns3="cada3f3d-cceb-4181-ad74-87233e92b8b0" xmlns:ns4="b5b9d554-af42-487f-a565-5d3e1c89b823" targetNamespace="http://schemas.microsoft.com/office/2006/metadata/properties" ma:root="true" ma:fieldsID="96ace825d96ec7698410dc1c96dc5f47" ns3:_="" ns4:_="">
    <xsd:import namespace="cada3f3d-cceb-4181-ad74-87233e92b8b0"/>
    <xsd:import namespace="b5b9d554-af42-487f-a565-5d3e1c89b82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a3f3d-cceb-4181-ad74-87233e92b8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9d554-af42-487f-a565-5d3e1c89b8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638F54-2E4C-417D-B85E-094E72293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da3f3d-cceb-4181-ad74-87233e92b8b0"/>
    <ds:schemaRef ds:uri="b5b9d554-af42-487f-a565-5d3e1c89b8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48D20-DC99-40B4-B149-657A623346F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ada3f3d-cceb-4181-ad74-87233e92b8b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5b9d554-af42-487f-a565-5d3e1c89b8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98F365-4F6C-4E4E-AEC3-9732ECE90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Using This Calculator</vt:lpstr>
      <vt:lpstr>Calculator</vt:lpstr>
      <vt:lpstr>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DuFour, Lorne</dc:creator>
  <cp:lastModifiedBy>Orourke, Patrick Joseph</cp:lastModifiedBy>
  <dcterms:created xsi:type="dcterms:W3CDTF">2017-02-02T16:24:16Z</dcterms:created>
  <dcterms:modified xsi:type="dcterms:W3CDTF">2022-01-20T23:26:33Z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0x0101000C65616234BF6F4B9F6069811BD8D7B1</vt:lpwstr>
  </property>
</Properties>
</file>